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Dagsoppgjør" sheetId="3" r:id="rId1"/>
  </sheets>
  <definedNames>
    <definedName name="_xlnm.Print_Area" localSheetId="0">Dagsoppgjør!$A$1:$S$55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  <c r="D33" i="3" l="1"/>
  <c r="B33" i="3"/>
  <c r="I24" i="3" l="1"/>
  <c r="I34" i="3" s="1"/>
  <c r="I28" i="3" l="1"/>
  <c r="G28" i="3" s="1"/>
  <c r="D27" i="3"/>
  <c r="D20" i="3" l="1"/>
  <c r="D21" i="3"/>
  <c r="D22" i="3"/>
  <c r="D23" i="3"/>
  <c r="D24" i="3"/>
  <c r="D25" i="3"/>
  <c r="D26" i="3"/>
  <c r="D19" i="3"/>
  <c r="D29" i="3" l="1"/>
  <c r="I46" i="3" s="1"/>
  <c r="D34" i="3" l="1"/>
  <c r="D37" i="3" l="1"/>
  <c r="I33" i="3" s="1"/>
  <c r="I36" i="3" s="1"/>
  <c r="I41" i="3" s="1"/>
  <c r="D41" i="3" l="1"/>
  <c r="B41" i="3" s="1"/>
  <c r="Q21" i="3"/>
  <c r="Q25" i="3" l="1"/>
</calcChain>
</file>

<file path=xl/comments1.xml><?xml version="1.0" encoding="utf-8"?>
<comments xmlns="http://schemas.openxmlformats.org/spreadsheetml/2006/main">
  <authors>
    <author>Børge Mælum</author>
    <author>Synnøve Brendryen</author>
  </authors>
  <commentList>
    <comment ref="B13" authorId="0">
      <text>
        <r>
          <rPr>
            <sz val="9"/>
            <color indexed="81"/>
            <rFont val="Tahoma"/>
            <family val="2"/>
          </rPr>
          <t xml:space="preserve">Beholdning kontanter i kassen før oppstart. (Veksel) 
Konto 1900 i balansen skal være lik denne. 
</t>
        </r>
      </text>
    </comment>
    <comment ref="G13" authorId="0">
      <text>
        <r>
          <rPr>
            <sz val="9"/>
            <color indexed="81"/>
            <rFont val="Tahoma"/>
            <family val="2"/>
          </rPr>
          <t>Skal være i stigende rekkefølge uten hull i nummer-
serien.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sz val="9"/>
            <color indexed="81"/>
            <rFont val="Tahoma"/>
            <family val="2"/>
          </rPr>
          <t>Hentes fra omsetnings-
kvittering fra bankterminal</t>
        </r>
      </text>
    </comment>
    <comment ref="G26" authorId="0">
      <text>
        <r>
          <rPr>
            <sz val="9"/>
            <color indexed="81"/>
            <rFont val="Tahoma"/>
            <family val="2"/>
          </rPr>
          <t>Hentes fra Z-rapporten fra kassen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sz val="9"/>
            <color indexed="81"/>
            <rFont val="Tahoma"/>
            <family val="2"/>
          </rPr>
          <t>Sum kontanter i kassen fratrukket kassebeholdning ved oppstart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>
      <text>
        <r>
          <rPr>
            <sz val="9"/>
            <color indexed="81"/>
            <rFont val="Tahoma"/>
            <family val="2"/>
          </rPr>
          <t xml:space="preserve">Hentes fra z-rapport fra kasse
</t>
        </r>
      </text>
    </comment>
    <comment ref="B41" authorId="1">
      <text>
        <r>
          <rPr>
            <sz val="9"/>
            <color indexed="81"/>
            <rFont val="Tahoma"/>
            <family val="2"/>
          </rPr>
          <t>Differanse må
forklares</t>
        </r>
      </text>
    </comment>
    <comment ref="G41" authorId="1">
      <text>
        <r>
          <rPr>
            <sz val="9"/>
            <color indexed="81"/>
            <rFont val="Tahoma"/>
            <family val="2"/>
          </rPr>
          <t>Differanse må forklares</t>
        </r>
      </text>
    </comment>
  </commentList>
</comments>
</file>

<file path=xl/sharedStrings.xml><?xml version="1.0" encoding="utf-8"?>
<sst xmlns="http://schemas.openxmlformats.org/spreadsheetml/2006/main" count="67" uniqueCount="60">
  <si>
    <t>Firma:</t>
  </si>
  <si>
    <t>Visa</t>
  </si>
  <si>
    <t>Mastercard</t>
  </si>
  <si>
    <t>Andre</t>
  </si>
  <si>
    <t>Sum</t>
  </si>
  <si>
    <t>Antall</t>
  </si>
  <si>
    <t>Beløp</t>
  </si>
  <si>
    <t>Kontant Z-rapport</t>
  </si>
  <si>
    <t>Differanse</t>
  </si>
  <si>
    <t>Avstemming kortterminal</t>
  </si>
  <si>
    <t>Kort Z-rapport</t>
  </si>
  <si>
    <t>Totalt Z-rapport</t>
  </si>
  <si>
    <t xml:space="preserve"> </t>
  </si>
  <si>
    <t>Kontanter i kassen</t>
  </si>
  <si>
    <t>Avstemming kontant</t>
  </si>
  <si>
    <t>Side 1</t>
  </si>
  <si>
    <t>Side 2</t>
  </si>
  <si>
    <t>Avstemming mot hovedbok</t>
  </si>
  <si>
    <t>Beholdning kassebok</t>
  </si>
  <si>
    <t>-</t>
  </si>
  <si>
    <t>Innbetalinger ført i kassebok, ikke hovedbok</t>
  </si>
  <si>
    <t>+</t>
  </si>
  <si>
    <t>Utbetalinger ført i kassebok, ikke hovedbok</t>
  </si>
  <si>
    <t>=</t>
  </si>
  <si>
    <t>Bokføringsforskriften § 5-3-3.</t>
  </si>
  <si>
    <t>Uttak eller innkudd av kontanter i løpet av dagen</t>
  </si>
  <si>
    <t>Kontollert av:</t>
  </si>
  <si>
    <t>Dato:</t>
  </si>
  <si>
    <t>Utført av:</t>
  </si>
  <si>
    <t>Dagsoppgjør</t>
  </si>
  <si>
    <t xml:space="preserve">Arkiv: </t>
  </si>
  <si>
    <t>Kontantuttak</t>
  </si>
  <si>
    <t>Kontantinnskudd</t>
  </si>
  <si>
    <t>Forklaring til differenser:</t>
  </si>
  <si>
    <t>Z-rapportnr kortterminal</t>
  </si>
  <si>
    <t>Z-rapportnr kasse</t>
  </si>
  <si>
    <t>Nattsafeinnskudd</t>
  </si>
  <si>
    <t>Overføres til neste dag</t>
  </si>
  <si>
    <t>Innbetalinger ført i hovedbok, ikke kassebok</t>
  </si>
  <si>
    <t>Bankaxept</t>
  </si>
  <si>
    <t>AMEX</t>
  </si>
  <si>
    <t>Diners</t>
  </si>
  <si>
    <t>Total avstemming</t>
  </si>
  <si>
    <t>Utbetalinger ført i hovedbok, ikke kassebok</t>
  </si>
  <si>
    <t>Veksel i kassen ved oppstart</t>
  </si>
  <si>
    <t>Beholdning i følge hovedbok</t>
  </si>
  <si>
    <t>Krav til dagsoppgjør jf. bokføringsforskriften § 5-3-3</t>
  </si>
  <si>
    <t>Dagsoppgjør skal inneholde:</t>
  </si>
  <si>
    <t>Forklaring på eventuelle differanser</t>
  </si>
  <si>
    <t>Dato for dagsoppgjøret</t>
  </si>
  <si>
    <t>Navn på den/de som har foretatt dagsoppgjøret (ikke krav til signering)</t>
  </si>
  <si>
    <t>Kontantsalg i løpet av dagen (fra z-rapport eller tilsvarende rapport)</t>
  </si>
  <si>
    <t>DIBkunnskap AS</t>
  </si>
  <si>
    <t>NB! Kontroller kravene over og huk av.</t>
  </si>
  <si>
    <t>Total omsetning</t>
  </si>
  <si>
    <t>Kontantomsetning</t>
  </si>
  <si>
    <t>Opptalte kontanter</t>
  </si>
  <si>
    <t>Avstemming mot opptalt kassebeholdning</t>
  </si>
  <si>
    <t xml:space="preserve">Inngående kassebeholdning </t>
  </si>
  <si>
    <t>Kortomsetning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</si>
</sst>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kr&quot;\ * #,##0_ ;_ &quot;kr&quot;\ * \-#,##0_ ;_ &quot;kr&quot;\ * &quot;-&quot;_ ;_ @_ "/>
    <numFmt numFmtId="44" formatCode="_ &quot;kr&quot;\ * #,##0.00_ ;_ &quot;kr&quot;\ * \-#,##0.00_ ;_ &quot;kr&quot;\ * &quot;-&quot;??_ ;_ @_ "/>
    <numFmt numFmtId="164" formatCode="&quot;kr&quot;\ #,##0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24" xfId="0" applyFill="1" applyBorder="1" applyAlignment="1">
      <alignment wrapText="1"/>
    </xf>
    <xf numFmtId="0" fontId="0" fillId="2" borderId="20" xfId="0" applyFill="1" applyBorder="1"/>
    <xf numFmtId="0" fontId="0" fillId="2" borderId="14" xfId="0" applyFill="1" applyBorder="1"/>
    <xf numFmtId="0" fontId="0" fillId="2" borderId="15" xfId="0" applyFill="1" applyBorder="1"/>
    <xf numFmtId="0" fontId="3" fillId="2" borderId="24" xfId="0" applyFont="1" applyFill="1" applyBorder="1"/>
    <xf numFmtId="0" fontId="0" fillId="2" borderId="0" xfId="0" applyFill="1" applyBorder="1"/>
    <xf numFmtId="0" fontId="3" fillId="2" borderId="14" xfId="0" applyFont="1" applyFill="1" applyBorder="1"/>
    <xf numFmtId="0" fontId="0" fillId="2" borderId="16" xfId="0" applyFill="1" applyBorder="1"/>
    <xf numFmtId="0" fontId="3" fillId="2" borderId="20" xfId="0" applyFont="1" applyFill="1" applyBorder="1"/>
    <xf numFmtId="42" fontId="0" fillId="2" borderId="13" xfId="0" applyNumberFormat="1" applyFill="1" applyBorder="1"/>
    <xf numFmtId="164" fontId="0" fillId="2" borderId="0" xfId="0" applyNumberFormat="1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right"/>
    </xf>
    <xf numFmtId="0" fontId="0" fillId="2" borderId="13" xfId="0" applyFill="1" applyBorder="1" applyAlignment="1">
      <alignment horizontal="center" wrapText="1"/>
    </xf>
    <xf numFmtId="42" fontId="0" fillId="2" borderId="16" xfId="0" applyNumberFormat="1" applyFill="1" applyBorder="1" applyProtection="1"/>
    <xf numFmtId="42" fontId="0" fillId="2" borderId="21" xfId="0" applyNumberFormat="1" applyFill="1" applyBorder="1" applyProtection="1"/>
    <xf numFmtId="164" fontId="0" fillId="2" borderId="6" xfId="0" applyNumberFormat="1" applyFill="1" applyBorder="1"/>
    <xf numFmtId="0" fontId="0" fillId="2" borderId="6" xfId="0" applyFill="1" applyBorder="1"/>
    <xf numFmtId="164" fontId="0" fillId="2" borderId="21" xfId="0" applyNumberFormat="1" applyFill="1" applyBorder="1"/>
    <xf numFmtId="44" fontId="0" fillId="2" borderId="1" xfId="0" applyNumberFormat="1" applyFill="1" applyBorder="1"/>
    <xf numFmtId="42" fontId="0" fillId="2" borderId="19" xfId="0" applyNumberFormat="1" applyFill="1" applyBorder="1" applyProtection="1"/>
    <xf numFmtId="0" fontId="0" fillId="2" borderId="21" xfId="0" applyFill="1" applyBorder="1"/>
    <xf numFmtId="42" fontId="0" fillId="2" borderId="13" xfId="0" applyNumberFormat="1" applyFill="1" applyBorder="1" applyProtection="1"/>
    <xf numFmtId="42" fontId="0" fillId="2" borderId="24" xfId="0" applyNumberFormat="1" applyFill="1" applyBorder="1"/>
    <xf numFmtId="42" fontId="0" fillId="2" borderId="26" xfId="0" applyNumberFormat="1" applyFill="1" applyBorder="1"/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0" borderId="26" xfId="0" applyFill="1" applyBorder="1"/>
    <xf numFmtId="14" fontId="0" fillId="0" borderId="26" xfId="0" applyNumberFormat="1" applyFill="1" applyBorder="1" applyAlignment="1">
      <alignment horizontal="left"/>
    </xf>
    <xf numFmtId="42" fontId="0" fillId="0" borderId="13" xfId="0" applyNumberFormat="1" applyFill="1" applyBorder="1"/>
    <xf numFmtId="0" fontId="0" fillId="0" borderId="13" xfId="0" applyFill="1" applyBorder="1"/>
    <xf numFmtId="164" fontId="0" fillId="2" borderId="20" xfId="0" applyNumberFormat="1" applyFill="1" applyBorder="1" applyAlignment="1">
      <alignment horizontal="left"/>
    </xf>
    <xf numFmtId="0" fontId="0" fillId="2" borderId="14" xfId="0" applyFill="1" applyBorder="1" applyAlignment="1">
      <alignment horizontal="center" wrapText="1"/>
    </xf>
    <xf numFmtId="0" fontId="0" fillId="0" borderId="24" xfId="0" applyFill="1" applyBorder="1"/>
    <xf numFmtId="0" fontId="0" fillId="0" borderId="25" xfId="0" applyFill="1" applyBorder="1"/>
    <xf numFmtId="42" fontId="0" fillId="0" borderId="24" xfId="0" applyNumberFormat="1" applyFill="1" applyBorder="1"/>
    <xf numFmtId="42" fontId="0" fillId="0" borderId="25" xfId="0" applyNumberFormat="1" applyFill="1" applyBorder="1"/>
    <xf numFmtId="42" fontId="0" fillId="0" borderId="26" xfId="0" applyNumberFormat="1" applyFill="1" applyBorder="1"/>
    <xf numFmtId="44" fontId="0" fillId="2" borderId="31" xfId="0" applyNumberFormat="1" applyFill="1" applyBorder="1"/>
    <xf numFmtId="44" fontId="0" fillId="0" borderId="28" xfId="0" applyNumberFormat="1" applyFill="1" applyBorder="1"/>
    <xf numFmtId="44" fontId="0" fillId="0" borderId="29" xfId="0" applyNumberFormat="1" applyFill="1" applyBorder="1"/>
    <xf numFmtId="44" fontId="0" fillId="0" borderId="30" xfId="0" applyNumberFormat="1" applyFill="1" applyBorder="1"/>
    <xf numFmtId="44" fontId="0" fillId="0" borderId="31" xfId="0" applyNumberFormat="1" applyFill="1" applyBorder="1"/>
    <xf numFmtId="0" fontId="0" fillId="2" borderId="0" xfId="0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5" xfId="0" applyFill="1" applyBorder="1"/>
    <xf numFmtId="0" fontId="6" fillId="2" borderId="20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6" fillId="2" borderId="25" xfId="0" applyFont="1" applyFill="1" applyBorder="1" applyAlignment="1"/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42" fontId="0" fillId="2" borderId="13" xfId="0" applyNumberFormat="1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14" fontId="0" fillId="0" borderId="19" xfId="0" applyNumberFormat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3" xfId="0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abSelected="1" zoomScaleNormal="100" workbookViewId="0">
      <selection activeCell="B2" sqref="B2:F6"/>
    </sheetView>
  </sheetViews>
  <sheetFormatPr baseColWidth="10" defaultRowHeight="15" x14ac:dyDescent="0.25"/>
  <cols>
    <col min="1" max="1" width="3.28515625" style="6" customWidth="1"/>
    <col min="2" max="2" width="13" style="6" customWidth="1"/>
    <col min="3" max="3" width="12.42578125" style="6" customWidth="1"/>
    <col min="4" max="4" width="17.140625" style="6" customWidth="1"/>
    <col min="5" max="5" width="3.7109375" style="6" customWidth="1"/>
    <col min="6" max="6" width="3.140625" style="6" customWidth="1"/>
    <col min="7" max="7" width="11.42578125" style="6"/>
    <col min="8" max="8" width="16.7109375" style="6" customWidth="1"/>
    <col min="9" max="9" width="13" style="6" customWidth="1"/>
    <col min="10" max="10" width="3.42578125" style="6" customWidth="1"/>
    <col min="11" max="11" width="3.85546875" style="6" customWidth="1"/>
    <col min="12" max="12" width="11.5703125" style="6" customWidth="1"/>
    <col min="13" max="13" width="4.140625" style="6" customWidth="1"/>
    <col min="14" max="15" width="11.42578125" style="6"/>
    <col min="16" max="16" width="17.42578125" style="6" customWidth="1"/>
    <col min="17" max="17" width="14.140625" style="6" customWidth="1"/>
    <col min="18" max="16384" width="11.42578125" style="6"/>
  </cols>
  <sheetData>
    <row r="1" spans="1:19" x14ac:dyDescent="0.25">
      <c r="A1" s="3"/>
      <c r="B1" s="4"/>
      <c r="C1" s="4"/>
      <c r="D1" s="4"/>
      <c r="E1" s="4"/>
      <c r="F1" s="4"/>
      <c r="G1" s="4"/>
      <c r="H1" s="4"/>
      <c r="I1" s="4"/>
      <c r="J1" s="8"/>
      <c r="K1" s="3"/>
      <c r="L1" s="4"/>
      <c r="M1" s="4"/>
      <c r="N1" s="4"/>
      <c r="O1" s="4"/>
      <c r="P1" s="4"/>
      <c r="Q1" s="4"/>
      <c r="R1" s="4"/>
      <c r="S1" s="8"/>
    </row>
    <row r="2" spans="1:19" ht="15.75" customHeight="1" x14ac:dyDescent="0.5">
      <c r="A2" s="55"/>
      <c r="B2" s="108" t="s">
        <v>52</v>
      </c>
      <c r="C2" s="109"/>
      <c r="D2" s="109"/>
      <c r="E2" s="109"/>
      <c r="F2" s="110"/>
      <c r="G2" s="3"/>
      <c r="H2" s="4"/>
      <c r="I2" s="5" t="s">
        <v>30</v>
      </c>
      <c r="J2" s="53"/>
      <c r="K2" s="2"/>
      <c r="S2" s="24"/>
    </row>
    <row r="3" spans="1:19" ht="11.25" customHeight="1" x14ac:dyDescent="0.25">
      <c r="A3" s="54"/>
      <c r="B3" s="111"/>
      <c r="C3" s="112"/>
      <c r="D3" s="112"/>
      <c r="E3" s="112"/>
      <c r="F3" s="113"/>
      <c r="G3" s="90"/>
      <c r="H3" s="91"/>
      <c r="I3" s="88"/>
      <c r="J3" s="53"/>
      <c r="K3" s="2"/>
      <c r="S3" s="24"/>
    </row>
    <row r="4" spans="1:19" ht="6.75" customHeight="1" x14ac:dyDescent="0.25">
      <c r="A4" s="54"/>
      <c r="B4" s="111"/>
      <c r="C4" s="112"/>
      <c r="D4" s="112"/>
      <c r="E4" s="112"/>
      <c r="F4" s="113"/>
      <c r="G4" s="75"/>
      <c r="H4" s="76"/>
      <c r="I4" s="89"/>
      <c r="J4" s="53"/>
      <c r="K4" s="2"/>
      <c r="S4" s="24"/>
    </row>
    <row r="5" spans="1:19" ht="10.5" customHeight="1" x14ac:dyDescent="0.25">
      <c r="A5" s="54"/>
      <c r="B5" s="111"/>
      <c r="C5" s="112"/>
      <c r="D5" s="112"/>
      <c r="E5" s="112"/>
      <c r="F5" s="113"/>
      <c r="G5" s="7" t="s">
        <v>28</v>
      </c>
      <c r="H5" s="8"/>
      <c r="I5" s="5" t="s">
        <v>26</v>
      </c>
      <c r="J5" s="53"/>
      <c r="K5" s="2"/>
      <c r="S5" s="24"/>
    </row>
    <row r="6" spans="1:19" ht="15" customHeight="1" x14ac:dyDescent="0.25">
      <c r="A6" s="56"/>
      <c r="B6" s="114"/>
      <c r="C6" s="115"/>
      <c r="D6" s="115"/>
      <c r="E6" s="115"/>
      <c r="F6" s="116"/>
      <c r="G6" s="101"/>
      <c r="H6" s="102"/>
      <c r="I6" s="33"/>
      <c r="J6" s="53"/>
      <c r="K6" s="2"/>
      <c r="S6" s="24"/>
    </row>
    <row r="7" spans="1:19" ht="11.25" customHeight="1" x14ac:dyDescent="0.25">
      <c r="A7" s="9"/>
      <c r="B7" s="117" t="s">
        <v>0</v>
      </c>
      <c r="C7" s="118"/>
      <c r="D7" s="118"/>
      <c r="E7" s="118"/>
      <c r="F7" s="119"/>
      <c r="G7" s="9" t="s">
        <v>27</v>
      </c>
      <c r="I7" s="5" t="s">
        <v>27</v>
      </c>
      <c r="J7" s="53"/>
      <c r="K7" s="2"/>
      <c r="S7" s="24"/>
    </row>
    <row r="8" spans="1:19" x14ac:dyDescent="0.25">
      <c r="A8" s="57"/>
      <c r="B8" s="120"/>
      <c r="C8" s="121"/>
      <c r="D8" s="121"/>
      <c r="E8" s="121"/>
      <c r="F8" s="122"/>
      <c r="G8" s="103"/>
      <c r="H8" s="104"/>
      <c r="I8" s="34"/>
      <c r="J8" s="53"/>
      <c r="K8" s="2"/>
      <c r="S8" s="24"/>
    </row>
    <row r="9" spans="1:19" x14ac:dyDescent="0.25">
      <c r="A9" s="2"/>
      <c r="I9" s="4"/>
      <c r="J9" s="24"/>
      <c r="K9" s="2"/>
      <c r="S9" s="24"/>
    </row>
    <row r="10" spans="1:19" x14ac:dyDescent="0.25">
      <c r="A10" s="2"/>
      <c r="G10" s="6" t="s">
        <v>15</v>
      </c>
      <c r="J10" s="24"/>
      <c r="K10" s="2"/>
      <c r="S10" s="24"/>
    </row>
    <row r="11" spans="1:19" x14ac:dyDescent="0.25">
      <c r="A11" s="2"/>
      <c r="B11" s="6" t="s">
        <v>29</v>
      </c>
      <c r="G11" s="6" t="s">
        <v>24</v>
      </c>
      <c r="J11" s="24"/>
      <c r="K11" s="2"/>
      <c r="N11" s="6" t="s">
        <v>16</v>
      </c>
      <c r="S11" s="24"/>
    </row>
    <row r="12" spans="1:19" ht="15.75" thickBot="1" x14ac:dyDescent="0.3">
      <c r="A12" s="2"/>
      <c r="I12" s="51"/>
      <c r="J12" s="24"/>
      <c r="K12" s="2"/>
      <c r="S12" s="24"/>
    </row>
    <row r="13" spans="1:19" x14ac:dyDescent="0.25">
      <c r="A13" s="2"/>
      <c r="B13" s="99" t="s">
        <v>58</v>
      </c>
      <c r="C13" s="100"/>
      <c r="D13" s="35"/>
      <c r="G13" s="99" t="s">
        <v>35</v>
      </c>
      <c r="H13" s="100"/>
      <c r="I13" s="36"/>
      <c r="J13" s="53"/>
      <c r="K13" s="2"/>
      <c r="N13" s="92" t="s">
        <v>17</v>
      </c>
      <c r="O13" s="93"/>
      <c r="P13" s="93"/>
      <c r="Q13" s="94"/>
      <c r="S13" s="24"/>
    </row>
    <row r="14" spans="1:19" ht="15.75" thickBot="1" x14ac:dyDescent="0.3">
      <c r="A14" s="2"/>
      <c r="E14" s="11"/>
      <c r="G14" s="12" t="s">
        <v>34</v>
      </c>
      <c r="H14" s="13"/>
      <c r="I14" s="36"/>
      <c r="J14" s="53"/>
      <c r="K14" s="2"/>
      <c r="N14" s="95"/>
      <c r="O14" s="96"/>
      <c r="P14" s="96"/>
      <c r="Q14" s="97"/>
      <c r="S14" s="24"/>
    </row>
    <row r="15" spans="1:19" x14ac:dyDescent="0.25">
      <c r="A15" s="2">
        <v>1</v>
      </c>
      <c r="F15" s="6">
        <v>3</v>
      </c>
      <c r="I15" s="13"/>
      <c r="J15" s="24"/>
      <c r="K15" s="2"/>
      <c r="N15" s="63" t="s">
        <v>18</v>
      </c>
      <c r="O15" s="64"/>
      <c r="P15" s="64"/>
      <c r="Q15" s="45"/>
      <c r="S15" s="24"/>
    </row>
    <row r="16" spans="1:19" ht="15" customHeight="1" x14ac:dyDescent="0.25">
      <c r="A16" s="2"/>
      <c r="B16" s="78" t="s">
        <v>13</v>
      </c>
      <c r="C16" s="79"/>
      <c r="D16" s="80"/>
      <c r="E16" s="14"/>
      <c r="G16" s="78" t="s">
        <v>9</v>
      </c>
      <c r="H16" s="79"/>
      <c r="I16" s="80"/>
      <c r="J16" s="53"/>
      <c r="K16" s="2"/>
      <c r="M16" s="15" t="s">
        <v>19</v>
      </c>
      <c r="N16" s="63" t="s">
        <v>20</v>
      </c>
      <c r="O16" s="64"/>
      <c r="P16" s="64"/>
      <c r="Q16" s="46"/>
      <c r="S16" s="24"/>
    </row>
    <row r="17" spans="1:19" x14ac:dyDescent="0.25">
      <c r="A17" s="2"/>
      <c r="B17" s="81"/>
      <c r="C17" s="82"/>
      <c r="D17" s="83"/>
      <c r="E17" s="14"/>
      <c r="G17" s="81"/>
      <c r="H17" s="82"/>
      <c r="I17" s="98"/>
      <c r="J17" s="53"/>
      <c r="K17" s="2"/>
      <c r="M17" s="15" t="s">
        <v>21</v>
      </c>
      <c r="N17" s="63" t="s">
        <v>22</v>
      </c>
      <c r="O17" s="64"/>
      <c r="P17" s="64"/>
      <c r="Q17" s="46"/>
      <c r="S17" s="24"/>
    </row>
    <row r="18" spans="1:19" x14ac:dyDescent="0.25">
      <c r="A18" s="2"/>
      <c r="B18" s="1"/>
      <c r="C18" s="38" t="s">
        <v>5</v>
      </c>
      <c r="D18" s="16" t="s">
        <v>6</v>
      </c>
      <c r="E18" s="14"/>
      <c r="G18" s="105" t="s">
        <v>39</v>
      </c>
      <c r="H18" s="106"/>
      <c r="I18" s="41"/>
      <c r="J18" s="53"/>
      <c r="K18" s="2"/>
      <c r="M18" s="15" t="s">
        <v>21</v>
      </c>
      <c r="N18" s="63" t="s">
        <v>38</v>
      </c>
      <c r="O18" s="64"/>
      <c r="P18" s="64"/>
      <c r="Q18" s="46"/>
      <c r="S18" s="24"/>
    </row>
    <row r="19" spans="1:19" x14ac:dyDescent="0.25">
      <c r="A19" s="2"/>
      <c r="B19" s="37">
        <v>1</v>
      </c>
      <c r="C19" s="39"/>
      <c r="D19" s="17">
        <f>C19*B19</f>
        <v>0</v>
      </c>
      <c r="E19" s="11"/>
      <c r="G19" s="65" t="s">
        <v>1</v>
      </c>
      <c r="H19" s="64"/>
      <c r="I19" s="42"/>
      <c r="J19" s="53"/>
      <c r="K19" s="2"/>
      <c r="M19" s="15" t="s">
        <v>19</v>
      </c>
      <c r="N19" s="63" t="s">
        <v>43</v>
      </c>
      <c r="O19" s="64"/>
      <c r="P19" s="64"/>
      <c r="Q19" s="47"/>
      <c r="S19" s="24"/>
    </row>
    <row r="20" spans="1:19" x14ac:dyDescent="0.25">
      <c r="A20" s="2"/>
      <c r="B20" s="37">
        <v>5</v>
      </c>
      <c r="C20" s="40"/>
      <c r="D20" s="18">
        <f t="shared" ref="D20:D27" si="0">C20*B20</f>
        <v>0</v>
      </c>
      <c r="E20" s="11"/>
      <c r="G20" s="65" t="s">
        <v>2</v>
      </c>
      <c r="H20" s="64"/>
      <c r="I20" s="42"/>
      <c r="J20" s="53"/>
      <c r="K20" s="2"/>
      <c r="N20" s="63"/>
      <c r="O20" s="64"/>
      <c r="P20" s="64"/>
      <c r="Q20" s="19"/>
      <c r="S20" s="24"/>
    </row>
    <row r="21" spans="1:19" x14ac:dyDescent="0.25">
      <c r="A21" s="2"/>
      <c r="B21" s="37">
        <v>10</v>
      </c>
      <c r="C21" s="40"/>
      <c r="D21" s="18">
        <f t="shared" si="0"/>
        <v>0</v>
      </c>
      <c r="E21" s="11"/>
      <c r="G21" s="65" t="s">
        <v>40</v>
      </c>
      <c r="H21" s="64"/>
      <c r="I21" s="42"/>
      <c r="J21" s="53"/>
      <c r="K21" s="2"/>
      <c r="M21" s="15" t="s">
        <v>23</v>
      </c>
      <c r="N21" s="63" t="s">
        <v>4</v>
      </c>
      <c r="O21" s="64"/>
      <c r="P21" s="64"/>
      <c r="Q21" s="44">
        <f>Q15-Q16+Q17+Q18-Q19</f>
        <v>0</v>
      </c>
      <c r="S21" s="24"/>
    </row>
    <row r="22" spans="1:19" x14ac:dyDescent="0.25">
      <c r="A22" s="2"/>
      <c r="B22" s="37">
        <v>20</v>
      </c>
      <c r="C22" s="40"/>
      <c r="D22" s="18">
        <f t="shared" si="0"/>
        <v>0</v>
      </c>
      <c r="E22" s="11"/>
      <c r="G22" s="65" t="s">
        <v>41</v>
      </c>
      <c r="H22" s="64"/>
      <c r="I22" s="42"/>
      <c r="J22" s="53"/>
      <c r="K22" s="2"/>
      <c r="N22" s="63"/>
      <c r="O22" s="64"/>
      <c r="P22" s="64"/>
      <c r="Q22" s="20"/>
      <c r="S22" s="24"/>
    </row>
    <row r="23" spans="1:19" x14ac:dyDescent="0.25">
      <c r="A23" s="2"/>
      <c r="B23" s="37">
        <v>50</v>
      </c>
      <c r="C23" s="40"/>
      <c r="D23" s="18">
        <f t="shared" si="0"/>
        <v>0</v>
      </c>
      <c r="E23" s="11"/>
      <c r="G23" s="65" t="s">
        <v>3</v>
      </c>
      <c r="H23" s="64"/>
      <c r="I23" s="43"/>
      <c r="J23" s="53"/>
      <c r="K23" s="2"/>
      <c r="N23" s="63" t="s">
        <v>45</v>
      </c>
      <c r="O23" s="64"/>
      <c r="P23" s="64"/>
      <c r="Q23" s="48"/>
      <c r="S23" s="24"/>
    </row>
    <row r="24" spans="1:19" ht="15.75" thickBot="1" x14ac:dyDescent="0.3">
      <c r="A24" s="2"/>
      <c r="B24" s="37">
        <v>100</v>
      </c>
      <c r="C24" s="40"/>
      <c r="D24" s="18">
        <f t="shared" si="0"/>
        <v>0</v>
      </c>
      <c r="E24" s="11"/>
      <c r="G24" s="65" t="s">
        <v>59</v>
      </c>
      <c r="H24" s="77"/>
      <c r="I24" s="27">
        <f>SUM(I18:I23)</f>
        <v>0</v>
      </c>
      <c r="J24" s="53"/>
      <c r="K24" s="2"/>
      <c r="N24" s="70"/>
      <c r="O24" s="71"/>
      <c r="P24" s="71"/>
      <c r="Q24" s="20"/>
      <c r="S24" s="24"/>
    </row>
    <row r="25" spans="1:19" ht="15.75" thickBot="1" x14ac:dyDescent="0.3">
      <c r="A25" s="2"/>
      <c r="B25" s="37">
        <v>200</v>
      </c>
      <c r="C25" s="40"/>
      <c r="D25" s="18">
        <f t="shared" si="0"/>
        <v>0</v>
      </c>
      <c r="E25" s="11"/>
      <c r="G25" s="2"/>
      <c r="I25" s="21"/>
      <c r="J25" s="53"/>
      <c r="K25" s="2"/>
      <c r="N25" s="66" t="s">
        <v>8</v>
      </c>
      <c r="O25" s="67"/>
      <c r="P25" s="68"/>
      <c r="Q25" s="22">
        <f>Q21-Q23</f>
        <v>0</v>
      </c>
      <c r="S25" s="24"/>
    </row>
    <row r="26" spans="1:19" x14ac:dyDescent="0.25">
      <c r="A26" s="2"/>
      <c r="B26" s="37">
        <v>500</v>
      </c>
      <c r="C26" s="40"/>
      <c r="D26" s="18">
        <f t="shared" si="0"/>
        <v>0</v>
      </c>
      <c r="E26" s="11"/>
      <c r="G26" s="65" t="s">
        <v>10</v>
      </c>
      <c r="H26" s="77"/>
      <c r="I26" s="35"/>
      <c r="J26" s="53"/>
      <c r="K26" s="2"/>
      <c r="S26" s="24"/>
    </row>
    <row r="27" spans="1:19" x14ac:dyDescent="0.25">
      <c r="A27" s="2"/>
      <c r="B27" s="37">
        <v>1000</v>
      </c>
      <c r="C27" s="33"/>
      <c r="D27" s="23">
        <f t="shared" si="0"/>
        <v>0</v>
      </c>
      <c r="E27" s="11"/>
      <c r="G27" s="2"/>
      <c r="I27" s="24"/>
      <c r="J27" s="53"/>
      <c r="K27" s="2"/>
      <c r="S27" s="24"/>
    </row>
    <row r="28" spans="1:19" x14ac:dyDescent="0.25">
      <c r="A28" s="2"/>
      <c r="B28" s="2"/>
      <c r="D28" s="24"/>
      <c r="E28" s="11"/>
      <c r="G28" s="84" t="str">
        <f>IF(I28&gt;0,"For lite registrert i kasse ift. avstemming kortterminal",IF(I28&lt;0,"For mye registrert i kasse ift. avstemming kortterminal","Kontantbeholdning stemmer med Z-rapport"))</f>
        <v>Kontantbeholdning stemmer med Z-rapport</v>
      </c>
      <c r="H28" s="85"/>
      <c r="I28" s="72">
        <f>I24-I26</f>
        <v>0</v>
      </c>
      <c r="J28" s="53"/>
      <c r="K28" s="2"/>
      <c r="S28" s="24"/>
    </row>
    <row r="29" spans="1:19" ht="14.25" customHeight="1" x14ac:dyDescent="0.25">
      <c r="A29" s="2"/>
      <c r="B29" s="126" t="s">
        <v>4</v>
      </c>
      <c r="C29" s="126"/>
      <c r="D29" s="25">
        <f>SUM(D19:D27)</f>
        <v>0</v>
      </c>
      <c r="E29" s="11"/>
      <c r="G29" s="86"/>
      <c r="H29" s="87"/>
      <c r="I29" s="72"/>
      <c r="J29" s="53"/>
      <c r="K29" s="2"/>
      <c r="S29" s="24"/>
    </row>
    <row r="30" spans="1:19" ht="16.5" customHeight="1" x14ac:dyDescent="0.25">
      <c r="A30" s="2">
        <v>2</v>
      </c>
      <c r="D30" s="11"/>
      <c r="E30" s="14"/>
      <c r="F30" s="6">
        <v>4</v>
      </c>
      <c r="I30" s="13"/>
      <c r="J30" s="24"/>
      <c r="K30" s="2"/>
      <c r="S30" s="24"/>
    </row>
    <row r="31" spans="1:19" ht="16.5" customHeight="1" x14ac:dyDescent="0.25">
      <c r="A31" s="2"/>
      <c r="B31" s="78" t="s">
        <v>14</v>
      </c>
      <c r="C31" s="79"/>
      <c r="D31" s="80"/>
      <c r="E31" s="14"/>
      <c r="G31" s="78" t="s">
        <v>42</v>
      </c>
      <c r="H31" s="79"/>
      <c r="I31" s="80"/>
      <c r="J31" s="53"/>
      <c r="K31" s="2"/>
      <c r="N31" s="64" t="s">
        <v>46</v>
      </c>
      <c r="O31" s="64"/>
      <c r="P31" s="64"/>
      <c r="Q31" s="64"/>
      <c r="R31" s="64"/>
      <c r="S31" s="24"/>
    </row>
    <row r="32" spans="1:19" x14ac:dyDescent="0.25">
      <c r="A32" s="2"/>
      <c r="B32" s="81"/>
      <c r="C32" s="82"/>
      <c r="D32" s="83"/>
      <c r="E32" s="11"/>
      <c r="G32" s="81"/>
      <c r="H32" s="82"/>
      <c r="I32" s="83"/>
      <c r="J32" s="53"/>
      <c r="K32" s="2"/>
      <c r="N32" s="69" t="s">
        <v>47</v>
      </c>
      <c r="O32" s="64"/>
      <c r="P32" s="64"/>
      <c r="Q32" s="64"/>
      <c r="R32" s="64"/>
      <c r="S32" s="24"/>
    </row>
    <row r="33" spans="1:19" ht="15" customHeight="1" x14ac:dyDescent="0.25">
      <c r="A33" s="2"/>
      <c r="B33" s="105" t="str">
        <f>B13</f>
        <v xml:space="preserve">Inngående kassebeholdning </v>
      </c>
      <c r="C33" s="123"/>
      <c r="D33" s="26">
        <f>D13</f>
        <v>0</v>
      </c>
      <c r="G33" s="3" t="s">
        <v>55</v>
      </c>
      <c r="H33" s="4"/>
      <c r="I33" s="10">
        <f>D37</f>
        <v>0</v>
      </c>
      <c r="J33" s="53"/>
      <c r="K33" s="2"/>
      <c r="M33" s="36"/>
      <c r="N33" s="65" t="s">
        <v>44</v>
      </c>
      <c r="O33" s="64"/>
      <c r="P33" s="64"/>
      <c r="Q33" s="64"/>
      <c r="R33" s="64"/>
      <c r="S33" s="24"/>
    </row>
    <row r="34" spans="1:19" x14ac:dyDescent="0.25">
      <c r="A34" s="2"/>
      <c r="B34" s="65" t="s">
        <v>56</v>
      </c>
      <c r="C34" s="77"/>
      <c r="D34" s="26">
        <f>D29</f>
        <v>0</v>
      </c>
      <c r="E34" s="11"/>
      <c r="G34" s="2" t="s">
        <v>59</v>
      </c>
      <c r="I34" s="10">
        <f>I24</f>
        <v>0</v>
      </c>
      <c r="J34" s="53"/>
      <c r="K34" s="2"/>
      <c r="M34" s="36"/>
      <c r="N34" s="65" t="s">
        <v>51</v>
      </c>
      <c r="O34" s="64"/>
      <c r="P34" s="64"/>
      <c r="Q34" s="64"/>
      <c r="R34" s="64"/>
      <c r="S34" s="24"/>
    </row>
    <row r="35" spans="1:19" x14ac:dyDescent="0.25">
      <c r="A35" s="2"/>
      <c r="B35" s="65" t="s">
        <v>31</v>
      </c>
      <c r="C35" s="77"/>
      <c r="D35" s="35"/>
      <c r="G35" s="2"/>
      <c r="I35" s="24"/>
      <c r="J35" s="53"/>
      <c r="K35" s="2"/>
      <c r="M35" s="36"/>
      <c r="N35" s="65" t="s">
        <v>25</v>
      </c>
      <c r="O35" s="64"/>
      <c r="P35" s="64"/>
      <c r="Q35" s="64"/>
      <c r="R35" s="64"/>
      <c r="S35" s="24"/>
    </row>
    <row r="36" spans="1:19" x14ac:dyDescent="0.25">
      <c r="A36" s="2"/>
      <c r="B36" s="58" t="s">
        <v>32</v>
      </c>
      <c r="C36" s="59"/>
      <c r="D36" s="35"/>
      <c r="E36" s="11"/>
      <c r="G36" s="2" t="s">
        <v>54</v>
      </c>
      <c r="I36" s="10">
        <f>SUM(I33:I34)</f>
        <v>0</v>
      </c>
      <c r="J36" s="53"/>
      <c r="K36" s="2"/>
      <c r="M36" s="36"/>
      <c r="N36" s="64" t="s">
        <v>57</v>
      </c>
      <c r="O36" s="64"/>
      <c r="P36" s="64"/>
      <c r="Q36" s="64"/>
      <c r="R36" s="64"/>
      <c r="S36" s="24"/>
    </row>
    <row r="37" spans="1:19" ht="15.75" customHeight="1" x14ac:dyDescent="0.25">
      <c r="A37" s="2"/>
      <c r="B37" s="124" t="s">
        <v>55</v>
      </c>
      <c r="C37" s="125"/>
      <c r="D37" s="27">
        <f>-D33+D34+D35-D36</f>
        <v>0</v>
      </c>
      <c r="G37" s="2"/>
      <c r="I37" s="24"/>
      <c r="J37" s="53"/>
      <c r="K37" s="2"/>
      <c r="M37" s="36"/>
      <c r="N37" s="64" t="s">
        <v>49</v>
      </c>
      <c r="O37" s="64"/>
      <c r="P37" s="64"/>
      <c r="Q37" s="64"/>
      <c r="R37" s="64"/>
      <c r="S37" s="24"/>
    </row>
    <row r="38" spans="1:19" x14ac:dyDescent="0.25">
      <c r="A38" s="2"/>
      <c r="B38" s="60"/>
      <c r="C38" s="61"/>
      <c r="D38" s="62"/>
      <c r="G38" s="2"/>
      <c r="I38" s="24"/>
      <c r="J38" s="53"/>
      <c r="K38" s="2"/>
      <c r="M38" s="36"/>
      <c r="N38" s="65" t="s">
        <v>50</v>
      </c>
      <c r="O38" s="64"/>
      <c r="P38" s="64"/>
      <c r="Q38" s="64"/>
      <c r="R38" s="64"/>
      <c r="S38" s="24"/>
    </row>
    <row r="39" spans="1:19" x14ac:dyDescent="0.25">
      <c r="A39" s="2"/>
      <c r="B39" s="65" t="s">
        <v>7</v>
      </c>
      <c r="C39" s="77"/>
      <c r="D39" s="35"/>
      <c r="G39" s="2" t="s">
        <v>11</v>
      </c>
      <c r="I39" s="10">
        <f>D39+I26</f>
        <v>0</v>
      </c>
      <c r="J39" s="53"/>
      <c r="K39" s="2"/>
      <c r="M39" s="36"/>
      <c r="N39" s="64" t="s">
        <v>48</v>
      </c>
      <c r="O39" s="64"/>
      <c r="P39" s="64"/>
      <c r="Q39" s="64"/>
      <c r="R39" s="64"/>
      <c r="S39" s="77"/>
    </row>
    <row r="40" spans="1:19" ht="15" customHeight="1" x14ac:dyDescent="0.25">
      <c r="A40" s="2"/>
      <c r="B40" s="2"/>
      <c r="D40" s="24"/>
      <c r="G40" s="2" t="s">
        <v>12</v>
      </c>
      <c r="I40" s="24"/>
      <c r="J40" s="53"/>
      <c r="K40" s="2"/>
      <c r="S40" s="24"/>
    </row>
    <row r="41" spans="1:19" x14ac:dyDescent="0.25">
      <c r="A41" s="2"/>
      <c r="B41" s="107" t="str">
        <f>IF(D41&lt;0,"For lite kontanter i kassen ift. Z-rapport",IF(D41&gt;0,"For mye kontanter i kassen ift. Z-rapport","Kontantbeholdning stemmer med Z-rapport"))</f>
        <v>Kontantbeholdning stemmer med Z-rapport</v>
      </c>
      <c r="C41" s="107"/>
      <c r="D41" s="72">
        <f>D37-D39</f>
        <v>0</v>
      </c>
      <c r="G41" s="73" t="s">
        <v>8</v>
      </c>
      <c r="H41" s="74"/>
      <c r="I41" s="72">
        <f>I36-I39</f>
        <v>0</v>
      </c>
      <c r="J41" s="53"/>
      <c r="K41" s="2"/>
      <c r="S41" s="24"/>
    </row>
    <row r="42" spans="1:19" x14ac:dyDescent="0.25">
      <c r="A42" s="2"/>
      <c r="B42" s="107"/>
      <c r="C42" s="107"/>
      <c r="D42" s="72"/>
      <c r="G42" s="75"/>
      <c r="H42" s="76"/>
      <c r="I42" s="72"/>
      <c r="J42" s="24"/>
      <c r="K42" s="2"/>
      <c r="M42" s="64" t="s">
        <v>53</v>
      </c>
      <c r="N42" s="64"/>
      <c r="O42" s="64"/>
      <c r="P42" s="64"/>
      <c r="Q42" s="64"/>
      <c r="S42" s="24"/>
    </row>
    <row r="43" spans="1:19" x14ac:dyDescent="0.25">
      <c r="A43" s="2"/>
      <c r="F43" s="6">
        <v>5</v>
      </c>
      <c r="I43" s="13"/>
      <c r="J43" s="53"/>
      <c r="K43" s="2"/>
      <c r="S43" s="24"/>
    </row>
    <row r="44" spans="1:19" x14ac:dyDescent="0.25">
      <c r="A44" s="2"/>
      <c r="G44" s="12" t="s">
        <v>36</v>
      </c>
      <c r="H44" s="13"/>
      <c r="I44" s="35"/>
      <c r="J44" s="24"/>
      <c r="K44" s="2"/>
      <c r="S44" s="24"/>
    </row>
    <row r="45" spans="1:19" x14ac:dyDescent="0.25">
      <c r="A45" s="2"/>
      <c r="D45" s="11"/>
      <c r="I45" s="13"/>
      <c r="J45" s="53"/>
      <c r="K45" s="2"/>
      <c r="S45" s="24"/>
    </row>
    <row r="46" spans="1:19" x14ac:dyDescent="0.25">
      <c r="A46" s="2"/>
      <c r="G46" s="12" t="s">
        <v>37</v>
      </c>
      <c r="H46" s="13"/>
      <c r="I46" s="10">
        <f>D29-I44</f>
        <v>0</v>
      </c>
      <c r="J46" s="24"/>
      <c r="K46" s="2"/>
      <c r="S46" s="24"/>
    </row>
    <row r="47" spans="1:19" x14ac:dyDescent="0.25">
      <c r="A47" s="2"/>
      <c r="D47" s="11"/>
      <c r="I47" s="13"/>
      <c r="J47" s="53"/>
      <c r="K47" s="2"/>
      <c r="S47" s="24"/>
    </row>
    <row r="48" spans="1:19" x14ac:dyDescent="0.25">
      <c r="A48" s="2"/>
      <c r="B48" s="7" t="s">
        <v>33</v>
      </c>
      <c r="C48" s="4"/>
      <c r="D48" s="4"/>
      <c r="E48" s="4"/>
      <c r="F48" s="4"/>
      <c r="G48" s="4"/>
      <c r="H48" s="4"/>
      <c r="I48" s="8"/>
      <c r="J48" s="53"/>
      <c r="K48" s="2"/>
      <c r="S48" s="24"/>
    </row>
    <row r="49" spans="1:19" x14ac:dyDescent="0.25">
      <c r="A49" s="2"/>
      <c r="B49" s="9"/>
      <c r="I49" s="24"/>
      <c r="J49" s="53"/>
      <c r="K49" s="2"/>
      <c r="S49" s="24"/>
    </row>
    <row r="50" spans="1:19" x14ac:dyDescent="0.25">
      <c r="A50" s="2"/>
      <c r="B50" s="9"/>
      <c r="I50" s="24"/>
      <c r="J50" s="53"/>
      <c r="K50" s="2"/>
      <c r="S50" s="24"/>
    </row>
    <row r="51" spans="1:19" x14ac:dyDescent="0.25">
      <c r="A51" s="2"/>
      <c r="B51" s="9"/>
      <c r="I51" s="24"/>
      <c r="J51" s="53"/>
      <c r="K51" s="2"/>
      <c r="S51" s="24"/>
    </row>
    <row r="52" spans="1:19" x14ac:dyDescent="0.25">
      <c r="A52" s="2"/>
      <c r="B52" s="28"/>
      <c r="C52" s="49"/>
      <c r="D52" s="49"/>
      <c r="E52" s="49"/>
      <c r="F52" s="49"/>
      <c r="G52" s="49"/>
      <c r="H52" s="49"/>
      <c r="I52" s="29"/>
      <c r="J52" s="53"/>
      <c r="K52" s="2"/>
      <c r="S52" s="24"/>
    </row>
    <row r="53" spans="1:19" x14ac:dyDescent="0.25">
      <c r="A53" s="2"/>
      <c r="B53" s="28"/>
      <c r="C53" s="49"/>
      <c r="D53" s="49"/>
      <c r="G53" s="49"/>
      <c r="H53" s="49"/>
      <c r="I53" s="29"/>
      <c r="J53" s="53"/>
      <c r="K53" s="2"/>
      <c r="S53" s="24"/>
    </row>
    <row r="54" spans="1:19" x14ac:dyDescent="0.25">
      <c r="A54" s="2"/>
      <c r="B54" s="30"/>
      <c r="C54" s="31"/>
      <c r="D54" s="31"/>
      <c r="E54" s="31"/>
      <c r="F54" s="31"/>
      <c r="G54" s="31"/>
      <c r="H54" s="31"/>
      <c r="I54" s="32"/>
      <c r="J54" s="53"/>
      <c r="K54" s="50"/>
      <c r="L54" s="51"/>
      <c r="M54" s="51"/>
      <c r="N54" s="51"/>
      <c r="O54" s="51"/>
      <c r="P54" s="51"/>
      <c r="Q54" s="51"/>
      <c r="R54" s="51"/>
      <c r="S54" s="52"/>
    </row>
    <row r="55" spans="1:19" x14ac:dyDescent="0.25">
      <c r="A55" s="50"/>
      <c r="B55" s="51"/>
      <c r="C55" s="51"/>
      <c r="D55" s="51"/>
      <c r="E55" s="51"/>
      <c r="F55" s="51"/>
      <c r="G55" s="51"/>
      <c r="H55" s="51"/>
      <c r="I55" s="13"/>
      <c r="J55" s="52"/>
    </row>
  </sheetData>
  <mergeCells count="55">
    <mergeCell ref="B41:C42"/>
    <mergeCell ref="D41:D42"/>
    <mergeCell ref="B2:F6"/>
    <mergeCell ref="B7:F7"/>
    <mergeCell ref="B8:F8"/>
    <mergeCell ref="B33:C33"/>
    <mergeCell ref="B34:C34"/>
    <mergeCell ref="B35:C35"/>
    <mergeCell ref="B39:C39"/>
    <mergeCell ref="B31:D32"/>
    <mergeCell ref="B37:C37"/>
    <mergeCell ref="B29:C29"/>
    <mergeCell ref="B16:D17"/>
    <mergeCell ref="B13:C13"/>
    <mergeCell ref="G18:H18"/>
    <mergeCell ref="G19:H19"/>
    <mergeCell ref="N15:P15"/>
    <mergeCell ref="N16:P16"/>
    <mergeCell ref="N17:P17"/>
    <mergeCell ref="N18:P18"/>
    <mergeCell ref="N19:P19"/>
    <mergeCell ref="I3:I4"/>
    <mergeCell ref="G3:H4"/>
    <mergeCell ref="N13:Q14"/>
    <mergeCell ref="G16:I17"/>
    <mergeCell ref="G13:H13"/>
    <mergeCell ref="G6:H6"/>
    <mergeCell ref="G8:H8"/>
    <mergeCell ref="M42:Q42"/>
    <mergeCell ref="N39:S39"/>
    <mergeCell ref="N38:R38"/>
    <mergeCell ref="N34:R34"/>
    <mergeCell ref="N22:P22"/>
    <mergeCell ref="N23:P23"/>
    <mergeCell ref="I41:I42"/>
    <mergeCell ref="G41:H42"/>
    <mergeCell ref="G20:H20"/>
    <mergeCell ref="G21:H21"/>
    <mergeCell ref="G22:H22"/>
    <mergeCell ref="G23:H23"/>
    <mergeCell ref="G24:H24"/>
    <mergeCell ref="G26:H26"/>
    <mergeCell ref="G31:I32"/>
    <mergeCell ref="G28:H29"/>
    <mergeCell ref="I28:I29"/>
    <mergeCell ref="N20:P20"/>
    <mergeCell ref="N35:R35"/>
    <mergeCell ref="N36:R36"/>
    <mergeCell ref="N37:R37"/>
    <mergeCell ref="N25:P25"/>
    <mergeCell ref="N31:R31"/>
    <mergeCell ref="N32:R32"/>
    <mergeCell ref="N33:R33"/>
    <mergeCell ref="N24:P24"/>
    <mergeCell ref="N21:P2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Dagsoppgjør</vt:lpstr>
      <vt:lpstr>Dagsoppgjør!Utskriftsområde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Børge Mælum</dc:creator>
  <cp:lastModifiedBy>Syb</cp:lastModifiedBy>
  <cp:lastPrinted>2013-10-16T21:08:37Z</cp:lastPrinted>
  <dcterms:created xsi:type="dcterms:W3CDTF">2013-09-04T13:31:07Z</dcterms:created>
  <dcterms:modified xsi:type="dcterms:W3CDTF">2013-10-16T21:08:59Z</dcterms:modified>
</cp:coreProperties>
</file>